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04248\Privat\Grundejerforening\Generalforsamling\2024\"/>
    </mc:Choice>
  </mc:AlternateContent>
  <xr:revisionPtr revIDLastSave="0" documentId="8_{BEB73421-D6AF-41B6-AF10-AD95CBF4AE3C}" xr6:coauthVersionLast="47" xr6:coauthVersionMax="47" xr10:uidLastSave="{00000000-0000-0000-0000-000000000000}"/>
  <bookViews>
    <workbookView xWindow="-108" yWindow="-108" windowWidth="23256" windowHeight="12576" xr2:uid="{E57592D5-572B-4B39-9453-15FBEE1A35F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C30" i="1"/>
  <c r="B30" i="1"/>
  <c r="B32" i="1" s="1"/>
  <c r="C10" i="1"/>
  <c r="C32" i="1" s="1"/>
  <c r="B44" i="1" s="1"/>
  <c r="B45" i="1" s="1"/>
  <c r="B46" i="1" s="1"/>
</calcChain>
</file>

<file path=xl/sharedStrings.xml><?xml version="1.0" encoding="utf-8"?>
<sst xmlns="http://schemas.openxmlformats.org/spreadsheetml/2006/main" count="48" uniqueCount="41">
  <si>
    <t>ÅRSREGNSKAB 2023</t>
  </si>
  <si>
    <t xml:space="preserve"> </t>
  </si>
  <si>
    <t>BUDGET</t>
  </si>
  <si>
    <t>REGNSKAB 2023</t>
  </si>
  <si>
    <t>INDTÆGTER</t>
  </si>
  <si>
    <t>Kontingenter</t>
  </si>
  <si>
    <t>Gebyrer/bøder kontingent</t>
  </si>
  <si>
    <t>Overført fra Vejkonto</t>
  </si>
  <si>
    <t>Renteindtægter 4008164</t>
  </si>
  <si>
    <t>I alt</t>
  </si>
  <si>
    <t/>
  </si>
  <si>
    <t>UDGIFTER</t>
  </si>
  <si>
    <t>Bestyrelsesmøder</t>
  </si>
  <si>
    <t>Forsikringer</t>
  </si>
  <si>
    <t>Gaver &amp; Blomster</t>
  </si>
  <si>
    <r>
      <rPr>
        <sz val="11"/>
        <color indexed="8"/>
        <rFont val="Calibri"/>
        <family val="2"/>
      </rPr>
      <t>¹</t>
    </r>
    <r>
      <rPr>
        <sz val="11"/>
        <color indexed="8"/>
        <rFont val="Arial"/>
        <family val="2"/>
      </rPr>
      <t>Brugt 17 pennesæt</t>
    </r>
  </si>
  <si>
    <t>Generalforsamling</t>
  </si>
  <si>
    <t>Kontorhold/bank gebyrer/renter</t>
  </si>
  <si>
    <t>It-udgifter</t>
  </si>
  <si>
    <t>Løn havemand</t>
  </si>
  <si>
    <t>Ny anskaffelser, boldbane</t>
  </si>
  <si>
    <t>Porto</t>
  </si>
  <si>
    <t>Snerydning</t>
  </si>
  <si>
    <t>Vedligehold veje</t>
  </si>
  <si>
    <t>Vedligehold legeplads</t>
  </si>
  <si>
    <t>Vedligehold af øer</t>
  </si>
  <si>
    <t>Tilskud aktivitetsudvalg</t>
  </si>
  <si>
    <t>Driftsunderskud</t>
  </si>
  <si>
    <t xml:space="preserve"> Status 31/12 2023</t>
  </si>
  <si>
    <t>AKTIVER</t>
  </si>
  <si>
    <t>Bankbeholdning 4008164 drift</t>
  </si>
  <si>
    <t>Kassebeholdning</t>
  </si>
  <si>
    <t>Tilgodehavende debitorer - kontingent</t>
  </si>
  <si>
    <r>
      <rPr>
        <sz val="11"/>
        <color indexed="8"/>
        <rFont val="Calibri"/>
        <family val="2"/>
      </rPr>
      <t>²</t>
    </r>
    <r>
      <rPr>
        <sz val="11"/>
        <color indexed="8"/>
        <rFont val="Arial"/>
        <family val="2"/>
      </rPr>
      <t>Beholdning 53 pennesæt</t>
    </r>
  </si>
  <si>
    <t>Balance</t>
  </si>
  <si>
    <t>GÆLD OG EGENKAPITAL</t>
  </si>
  <si>
    <t>Egenkapital 31/12-2022</t>
  </si>
  <si>
    <t>Resultat</t>
  </si>
  <si>
    <t>Egenkapital 31/12 2023</t>
  </si>
  <si>
    <t>8 sæt a' 55kr + 9 sæt a' 92,65kr = 1273,85kr</t>
  </si>
  <si>
    <t>2 sæt a' 55kr + 51 sæt a' 92,65kr = 4835kr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</si>
</sst>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.&quot;"/>
    <numFmt numFmtId="165" formatCode="#,##0.00\ &quot;kr.&quot;"/>
  </numFmts>
  <fonts count="6" x14ac:knownFonts="1">
    <font>
      <sz val="11"/>
      <color theme="1"/>
      <name val="Calibri"/>
      <family val="2"/>
      <scheme val="minor"/>
    </font>
    <font>
      <b/>
      <i/>
      <sz val="14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i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2" fillId="0" borderId="0" xfId="0" applyNumberFormat="1" applyFont="1"/>
    <xf numFmtId="49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3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65" fontId="2" fillId="0" borderId="0" xfId="0" applyNumberFormat="1" applyFont="1"/>
    <xf numFmtId="165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A2EEC-195E-40D1-A6BC-DBEC110CDD96}">
  <dimension ref="A1:C52"/>
  <sheetViews>
    <sheetView tabSelected="1" workbookViewId="0">
      <selection activeCell="A2" sqref="A1:C1048576"/>
    </sheetView>
  </sheetViews>
  <sheetFormatPr defaultRowHeight="14.4" x14ac:dyDescent="0.3"/>
  <cols>
    <col min="1" max="3" width="30.77734375" customWidth="1"/>
  </cols>
  <sheetData>
    <row r="1" spans="1:3" ht="17.399999999999999" x14ac:dyDescent="0.3">
      <c r="A1" s="1" t="s">
        <v>0</v>
      </c>
      <c r="B1" s="2"/>
      <c r="C1" s="2"/>
    </row>
    <row r="2" spans="1:3" ht="17.399999999999999" x14ac:dyDescent="0.3">
      <c r="A2" s="3"/>
      <c r="B2" s="4"/>
      <c r="C2" s="4"/>
    </row>
    <row r="3" spans="1:3" x14ac:dyDescent="0.3">
      <c r="A3" s="5" t="s">
        <v>1</v>
      </c>
      <c r="B3" s="6" t="s">
        <v>2</v>
      </c>
      <c r="C3" s="7" t="s">
        <v>3</v>
      </c>
    </row>
    <row r="4" spans="1:3" x14ac:dyDescent="0.3">
      <c r="A4" s="8" t="s">
        <v>4</v>
      </c>
      <c r="B4" s="9"/>
    </row>
    <row r="5" spans="1:3" x14ac:dyDescent="0.3">
      <c r="A5" s="10" t="s">
        <v>5</v>
      </c>
      <c r="B5" s="11">
        <v>144500</v>
      </c>
      <c r="C5" s="11">
        <v>144500</v>
      </c>
    </row>
    <row r="6" spans="1:3" x14ac:dyDescent="0.3">
      <c r="A6" s="10" t="s">
        <v>6</v>
      </c>
      <c r="B6" s="11"/>
      <c r="C6" s="11"/>
    </row>
    <row r="7" spans="1:3" x14ac:dyDescent="0.3">
      <c r="A7" s="10" t="s">
        <v>7</v>
      </c>
      <c r="B7" s="11"/>
      <c r="C7" s="11">
        <v>0</v>
      </c>
    </row>
    <row r="8" spans="1:3" x14ac:dyDescent="0.3">
      <c r="A8" s="10" t="s">
        <v>8</v>
      </c>
      <c r="B8" s="11"/>
      <c r="C8" s="11">
        <v>0</v>
      </c>
    </row>
    <row r="9" spans="1:3" x14ac:dyDescent="0.3">
      <c r="A9" s="12"/>
      <c r="B9" s="11"/>
      <c r="C9" s="11"/>
    </row>
    <row r="10" spans="1:3" x14ac:dyDescent="0.3">
      <c r="A10" s="12" t="s">
        <v>9</v>
      </c>
      <c r="B10" s="13">
        <v>144500</v>
      </c>
      <c r="C10" s="13">
        <f>SUM(C6,C5)</f>
        <v>144500</v>
      </c>
    </row>
    <row r="11" spans="1:3" x14ac:dyDescent="0.3">
      <c r="A11" s="14" t="s">
        <v>10</v>
      </c>
      <c r="B11" s="9"/>
      <c r="C11" s="11"/>
    </row>
    <row r="12" spans="1:3" x14ac:dyDescent="0.3">
      <c r="A12" s="15" t="s">
        <v>11</v>
      </c>
      <c r="B12" s="9"/>
      <c r="C12" s="11"/>
    </row>
    <row r="13" spans="1:3" x14ac:dyDescent="0.3">
      <c r="A13" s="12" t="s">
        <v>12</v>
      </c>
      <c r="B13" s="16">
        <v>2500</v>
      </c>
      <c r="C13" s="17">
        <v>2000</v>
      </c>
    </row>
    <row r="14" spans="1:3" x14ac:dyDescent="0.3">
      <c r="A14" s="12" t="s">
        <v>13</v>
      </c>
      <c r="B14" s="16">
        <v>900</v>
      </c>
      <c r="C14" s="17">
        <v>938.8</v>
      </c>
    </row>
    <row r="15" spans="1:3" x14ac:dyDescent="0.3">
      <c r="A15" s="12" t="s">
        <v>14</v>
      </c>
      <c r="B15" s="16">
        <v>400</v>
      </c>
      <c r="C15" s="17">
        <v>110</v>
      </c>
    </row>
    <row r="16" spans="1:3" x14ac:dyDescent="0.3">
      <c r="A16" s="12" t="s">
        <v>15</v>
      </c>
      <c r="B16" s="16">
        <v>6000</v>
      </c>
      <c r="C16" s="17">
        <v>1273.8499999999999</v>
      </c>
    </row>
    <row r="17" spans="1:3" x14ac:dyDescent="0.3">
      <c r="A17" s="12" t="s">
        <v>16</v>
      </c>
      <c r="B17" s="16">
        <v>3000</v>
      </c>
      <c r="C17" s="17">
        <v>2404.89</v>
      </c>
    </row>
    <row r="18" spans="1:3" x14ac:dyDescent="0.3">
      <c r="A18" s="12" t="s">
        <v>17</v>
      </c>
      <c r="B18" s="16">
        <v>1500</v>
      </c>
      <c r="C18" s="17">
        <v>1610.25</v>
      </c>
    </row>
    <row r="19" spans="1:3" x14ac:dyDescent="0.3">
      <c r="A19" s="12" t="s">
        <v>18</v>
      </c>
      <c r="B19" s="16">
        <v>500</v>
      </c>
      <c r="C19" s="17">
        <v>994</v>
      </c>
    </row>
    <row r="20" spans="1:3" x14ac:dyDescent="0.3">
      <c r="A20" s="12" t="s">
        <v>19</v>
      </c>
      <c r="B20" s="16">
        <v>30000</v>
      </c>
      <c r="C20" s="17">
        <v>27500</v>
      </c>
    </row>
    <row r="21" spans="1:3" x14ac:dyDescent="0.3">
      <c r="A21" s="12" t="s">
        <v>20</v>
      </c>
      <c r="B21" s="16">
        <v>120000</v>
      </c>
      <c r="C21" s="17">
        <v>104068.38</v>
      </c>
    </row>
    <row r="22" spans="1:3" x14ac:dyDescent="0.3">
      <c r="A22" s="12" t="s">
        <v>21</v>
      </c>
      <c r="B22" s="16">
        <v>50</v>
      </c>
      <c r="C22" s="17">
        <v>0</v>
      </c>
    </row>
    <row r="23" spans="1:3" x14ac:dyDescent="0.3">
      <c r="A23" s="12" t="s">
        <v>22</v>
      </c>
      <c r="B23" s="16">
        <v>22000</v>
      </c>
      <c r="C23" s="17">
        <v>21475</v>
      </c>
    </row>
    <row r="24" spans="1:3" x14ac:dyDescent="0.3">
      <c r="A24" s="12" t="s">
        <v>23</v>
      </c>
      <c r="B24" s="16">
        <v>10000</v>
      </c>
      <c r="C24" s="17">
        <v>16430.63</v>
      </c>
    </row>
    <row r="25" spans="1:3" x14ac:dyDescent="0.3">
      <c r="A25" s="12" t="s">
        <v>24</v>
      </c>
      <c r="B25" s="16">
        <v>6000</v>
      </c>
      <c r="C25" s="17">
        <v>13016.31</v>
      </c>
    </row>
    <row r="26" spans="1:3" x14ac:dyDescent="0.3">
      <c r="A26" s="12" t="s">
        <v>25</v>
      </c>
      <c r="B26" s="16">
        <v>1000</v>
      </c>
      <c r="C26" s="17">
        <v>0</v>
      </c>
    </row>
    <row r="27" spans="1:3" x14ac:dyDescent="0.3">
      <c r="A27" s="12" t="s">
        <v>26</v>
      </c>
      <c r="B27" s="16">
        <v>3000</v>
      </c>
      <c r="C27" s="17">
        <v>2131.1999999999998</v>
      </c>
    </row>
    <row r="28" spans="1:3" x14ac:dyDescent="0.3">
      <c r="A28" s="12"/>
      <c r="B28" s="16"/>
      <c r="C28" s="17"/>
    </row>
    <row r="29" spans="1:3" x14ac:dyDescent="0.3">
      <c r="A29" s="12"/>
      <c r="B29" s="16"/>
      <c r="C29" s="17"/>
    </row>
    <row r="30" spans="1:3" x14ac:dyDescent="0.3">
      <c r="A30" s="12" t="s">
        <v>9</v>
      </c>
      <c r="B30" s="18">
        <f>SUM(B13:B28)</f>
        <v>206850</v>
      </c>
      <c r="C30" s="19">
        <f>SUM(C13:C28)</f>
        <v>193953.31000000003</v>
      </c>
    </row>
    <row r="31" spans="1:3" x14ac:dyDescent="0.3">
      <c r="A31" s="12" t="s">
        <v>10</v>
      </c>
      <c r="B31" s="16"/>
      <c r="C31" s="17"/>
    </row>
    <row r="32" spans="1:3" x14ac:dyDescent="0.3">
      <c r="A32" s="12" t="s">
        <v>27</v>
      </c>
      <c r="B32" s="20">
        <f>B10-B30</f>
        <v>-62350</v>
      </c>
      <c r="C32" s="19">
        <f>C10-C30</f>
        <v>-49453.310000000027</v>
      </c>
    </row>
    <row r="33" spans="1:3" x14ac:dyDescent="0.3">
      <c r="A33" s="12" t="s">
        <v>10</v>
      </c>
      <c r="B33" s="11"/>
      <c r="C33" s="9"/>
    </row>
    <row r="34" spans="1:3" x14ac:dyDescent="0.3">
      <c r="A34" s="21" t="s">
        <v>28</v>
      </c>
      <c r="B34" s="9"/>
      <c r="C34" s="9"/>
    </row>
    <row r="35" spans="1:3" x14ac:dyDescent="0.3">
      <c r="A35" s="15" t="s">
        <v>29</v>
      </c>
      <c r="B35" s="9"/>
      <c r="C35" s="9"/>
    </row>
    <row r="36" spans="1:3" x14ac:dyDescent="0.3">
      <c r="A36" s="12" t="s">
        <v>30</v>
      </c>
      <c r="B36" s="17">
        <v>149693.97</v>
      </c>
      <c r="C36" s="9"/>
    </row>
    <row r="37" spans="1:3" x14ac:dyDescent="0.3">
      <c r="A37" s="12" t="s">
        <v>31</v>
      </c>
      <c r="B37" s="17">
        <v>0</v>
      </c>
      <c r="C37" s="9"/>
    </row>
    <row r="38" spans="1:3" x14ac:dyDescent="0.3">
      <c r="A38" s="12" t="s">
        <v>32</v>
      </c>
      <c r="B38" s="17">
        <v>0</v>
      </c>
      <c r="C38" s="9"/>
    </row>
    <row r="39" spans="1:3" x14ac:dyDescent="0.3">
      <c r="A39" s="12" t="s">
        <v>33</v>
      </c>
      <c r="B39" s="17">
        <v>4835</v>
      </c>
      <c r="C39" s="9"/>
    </row>
    <row r="40" spans="1:3" x14ac:dyDescent="0.3">
      <c r="A40" s="22" t="s">
        <v>34</v>
      </c>
      <c r="B40" s="19">
        <f>SUM(B36:B39)</f>
        <v>154528.97</v>
      </c>
      <c r="C40" s="9"/>
    </row>
    <row r="41" spans="1:3" x14ac:dyDescent="0.3">
      <c r="A41" s="14" t="s">
        <v>10</v>
      </c>
      <c r="B41" s="23"/>
      <c r="C41" s="9"/>
    </row>
    <row r="42" spans="1:3" x14ac:dyDescent="0.3">
      <c r="A42" s="8" t="s">
        <v>35</v>
      </c>
      <c r="B42" s="23"/>
      <c r="C42" s="9"/>
    </row>
    <row r="43" spans="1:3" x14ac:dyDescent="0.3">
      <c r="A43" s="12" t="s">
        <v>36</v>
      </c>
      <c r="B43" s="17">
        <v>203982</v>
      </c>
      <c r="C43" s="9"/>
    </row>
    <row r="44" spans="1:3" x14ac:dyDescent="0.3">
      <c r="A44" s="12" t="s">
        <v>37</v>
      </c>
      <c r="B44" s="17">
        <f>C32</f>
        <v>-49453.310000000027</v>
      </c>
      <c r="C44" s="9"/>
    </row>
    <row r="45" spans="1:3" x14ac:dyDescent="0.3">
      <c r="A45" s="12" t="s">
        <v>38</v>
      </c>
      <c r="B45" s="17">
        <f>SUM(B43:B44)</f>
        <v>154528.68999999997</v>
      </c>
      <c r="C45" s="9"/>
    </row>
    <row r="46" spans="1:3" x14ac:dyDescent="0.3">
      <c r="A46" s="22" t="s">
        <v>34</v>
      </c>
      <c r="B46" s="24">
        <f>SUM(B45)</f>
        <v>154528.68999999997</v>
      </c>
      <c r="C46" s="9"/>
    </row>
    <row r="47" spans="1:3" x14ac:dyDescent="0.3">
      <c r="A47" s="12"/>
      <c r="B47" s="11"/>
      <c r="C47" s="9"/>
    </row>
    <row r="48" spans="1:3" x14ac:dyDescent="0.3">
      <c r="A48" s="12"/>
      <c r="B48" s="11"/>
      <c r="C48" s="9"/>
    </row>
    <row r="49" spans="1:3" x14ac:dyDescent="0.3">
      <c r="A49" s="14"/>
      <c r="B49" s="14"/>
      <c r="C49" s="9"/>
    </row>
    <row r="50" spans="1:3" x14ac:dyDescent="0.3">
      <c r="A50" s="12" t="s">
        <v>15</v>
      </c>
      <c r="B50" s="14" t="s">
        <v>39</v>
      </c>
      <c r="C50" s="9"/>
    </row>
    <row r="51" spans="1:3" x14ac:dyDescent="0.3">
      <c r="A51" s="12" t="s">
        <v>33</v>
      </c>
      <c r="B51" s="14" t="s">
        <v>40</v>
      </c>
      <c r="C51" s="9"/>
    </row>
    <row r="52" spans="1:3" x14ac:dyDescent="0.3">
      <c r="A52" s="12"/>
      <c r="B52" s="14"/>
      <c r="C52" s="9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 Lynggaard</dc:creator>
  <cp:lastModifiedBy>Kirsten Lynggaard</cp:lastModifiedBy>
  <dcterms:created xsi:type="dcterms:W3CDTF">2024-02-09T12:29:04Z</dcterms:created>
  <dcterms:modified xsi:type="dcterms:W3CDTF">2024-02-09T12:31:14Z</dcterms:modified>
</cp:coreProperties>
</file>